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50" windowWidth="11340" windowHeight="6560" activeTab="0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<sst xmlns="http://schemas.openxmlformats.org/spreadsheetml/2006/main" count="228" uniqueCount="161">
  <si>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</si>
  <si>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</si>
  <si>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</si>
  <si>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</si>
  <si>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</si>
  <si>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</si>
  <si>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</si>
  <si>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</si>
  <si>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</si>
  <si>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</si>
  <si>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</si>
  <si>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</si>
  <si>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</si>
  <si>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</si>
  <si>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</si>
  <si>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</si>
  <si>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</si>
  <si>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</si>
  <si>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</si>
  <si>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</si>
  <si>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</si>
  <si>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</si>
  <si>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</si>
  <si>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</si>
  <si>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</si>
  <si>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</si>
  <si>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</si>
  <si>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</si>
  <si>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</si>
  <si>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</si>
  <si>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</si>
  <si>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</si>
  <si>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</si>
  <si>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</si>
  <si>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</si>
  <si>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</si>
  <si>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</si>
  <si>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</si>
  <si>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</si>
  <si>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</si>
  <si>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</si>
  <si>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</si>
  <si>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</si>
  <si>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</si>
  <si>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</si>
  <si>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</si>
  <si>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</si>
  <si>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</si>
  <si>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</si>
  <si>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</si>
  <si>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</si>
  <si>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</si>
  <si>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</si>
  <si>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</si>
  <si>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</si>
  <si>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</si>
  <si>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</si>
  <si>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</si>
  <si>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</si>
  <si>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</si>
  <si>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</si>
  <si>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</si>
  <si>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</si>
  <si>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</si>
  <si>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</si>
  <si>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</si>
  <si>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</si>
  <si>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</si>
  <si>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</si>
  <si>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</si>
  <si>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</si>
  <si>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</si>
  <si>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</si>
  <si>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</si>
  <si>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</si>
  <si>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</si>
  <si>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</si>
  <si>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</si>
  <si>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</si>
  <si>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</si>
  <si>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</si>
  <si>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</si>
  <si>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Udvalag for Social og Sundhed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</si>
  <si>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</si>
  <si>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</si>
  <si>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</si>
  <si>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</si>
  <si>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</si>
  <si>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</si>
  <si>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</si>
  <si>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</si>
  <si>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</si>
  <si>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</si>
  <si>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</si>
  <si>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</si>
  <si>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</si>
  <si>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</si>
  <si>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</si>
  <si>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</si>
  <si>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</si>
  <si>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</si>
  <si>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</si>
  <si>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</si>
  <si>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</si>
  <si>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</si>
  <si>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</si>
  <si>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</si>
  <si>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</si>
  <si>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</si>
  <si>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</si>
  <si>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</si>
  <si>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</si>
  <si>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</si>
  <si>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</si>
  <si>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</si>
  <si>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</si>
  <si>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</si>
  <si>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</si>
  <si>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</si>
  <si>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</si>
  <si>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</si>
  <si>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</si>
  <si>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</si>
  <si>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</si>
  <si>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</si>
  <si>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</si>
  <si>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</si>
  <si>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</si>
  <si>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</si>
  <si>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</si>
  <si>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</si>
  <si>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</si>
  <si>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</si>
  <si>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</si>
  <si>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</si>
  <si>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</si>
  <si>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</si>
  <si>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</si>
  <si>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</si>
  <si>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</si>
  <si>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</si>
  <si>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</si>
  <si>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</si>
  <si>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</si>
  <si>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</si>
  <si>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</si>
  <si>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</si>
  <si>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</si>
  <si>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</si>
  <si>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</si>
  <si>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</si>
  <si>
    <t>NB!!!</t>
  </si>
  <si>
    <t>-</t>
  </si>
  <si>
    <t>98851-13</t>
  </si>
  <si>
    <t>Renovering- og anlægspulje vedr. skoler og dagtilbud incl. ramper</t>
  </si>
  <si>
    <t>Udvalg for Social og Sundhed</t>
  </si>
  <si>
    <t>P-5</t>
  </si>
  <si>
    <t>B-4</t>
  </si>
  <si>
    <t>K-5</t>
  </si>
  <si>
    <t>S-5</t>
  </si>
  <si>
    <t>577594-12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</si>
</sst>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05200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629150" y="117443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629150" y="117443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38400" y="1174432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38400" y="11744325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95550" y="1174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3840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3840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3840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95550" y="1249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2" name="Text Box 3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3" name="Text Box 3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4" name="Text Box 3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419100</xdr:colOff>
      <xdr:row>4</xdr:row>
      <xdr:rowOff>0</xdr:rowOff>
    </xdr:from>
    <xdr:to>
      <xdr:col>6</xdr:col>
      <xdr:colOff>304800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81050" y="1314450"/>
          <a:ext cx="7705725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8" name="Text Box 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40" name="Text Box 7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8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82100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821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821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821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72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72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62175" y="8972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62175" y="8972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62175" y="8972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4" name="Text Box 18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5" name="Text Box 19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29075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29075" y="1485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29075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29075" y="5829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6.140625" style="0" customWidth="1"/>
    <col min="2" max="2" width="46.421875" style="0" customWidth="1"/>
    <col min="3" max="3" width="9.421875" style="13" customWidth="1"/>
    <col min="4" max="4" width="16.57421875" style="7" customWidth="1"/>
    <col min="5" max="7" width="16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5</v>
      </c>
      <c r="B2" s="157"/>
      <c r="C2" s="164"/>
      <c r="D2" s="166" t="s">
        <v>11</v>
      </c>
      <c r="E2" s="167"/>
      <c r="F2" s="167"/>
      <c r="G2" s="16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0" t="s">
        <v>6</v>
      </c>
      <c r="B4" s="161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62" t="s">
        <v>7</v>
      </c>
      <c r="B5" s="163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62" t="s">
        <v>1</v>
      </c>
      <c r="B6" s="163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62" t="s">
        <v>2</v>
      </c>
      <c r="B7" s="163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62" t="s">
        <v>155</v>
      </c>
      <c r="B8" s="163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62" t="s">
        <v>3</v>
      </c>
      <c r="B9" s="163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70" t="s">
        <v>0</v>
      </c>
      <c r="B12" s="171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72" t="s">
        <v>96</v>
      </c>
      <c r="B13" s="173"/>
      <c r="C13" s="101"/>
      <c r="D13" s="102">
        <f>+ØK!D10+'P &amp; T'!D29+'B &amp; U'!D19+'K &amp; F'!D12+'S&amp;S'!D12+'A&amp;I'!D10</f>
        <v>84256000</v>
      </c>
      <c r="E13" s="102">
        <f>+ØK!E10+'P &amp; T'!E29+'B &amp; U'!E19+'K &amp; F'!E12+'S&amp;S'!E12+'A&amp;I'!E10</f>
        <v>111871000</v>
      </c>
      <c r="F13" s="102">
        <f>+ØK!F10+'P &amp; T'!F29+'B &amp; U'!F19+'K &amp; F'!F12+'S&amp;S'!F12+'A&amp;I'!F10</f>
        <v>58954000</v>
      </c>
      <c r="G13" s="102">
        <f>+ØK!G10+'P &amp; T'!G29+'B &amp; U'!G19+'K &amp; F'!G12+'S&amp;S'!G12+'A&amp;I'!G10</f>
        <v>0</v>
      </c>
    </row>
    <row r="14" spans="1:7" ht="22.5" customHeight="1">
      <c r="A14" s="169" t="s">
        <v>12</v>
      </c>
      <c r="B14" s="169"/>
      <c r="C14" s="169"/>
      <c r="D14" s="169"/>
      <c r="E14" s="169"/>
      <c r="F14" s="169"/>
      <c r="G14" s="169"/>
    </row>
    <row r="15" spans="1:7" s="24" customFormat="1" ht="16.5">
      <c r="A15" s="47" t="s">
        <v>14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">
      <c r="A17" s="31"/>
      <c r="B17" s="30"/>
    </row>
  </sheetData>
  <sheetProtection/>
  <mergeCells count="13">
    <mergeCell ref="A8:B8"/>
    <mergeCell ref="A9:B9"/>
    <mergeCell ref="A14:G14"/>
    <mergeCell ref="A12:B12"/>
    <mergeCell ref="A6:B6"/>
    <mergeCell ref="A7:B7"/>
    <mergeCell ref="A13:B13"/>
    <mergeCell ref="A1:G1"/>
    <mergeCell ref="A2:B3"/>
    <mergeCell ref="A4:B4"/>
    <mergeCell ref="A5:B5"/>
    <mergeCell ref="C2:C3"/>
    <mergeCell ref="D2:G2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421875" style="7" customWidth="1"/>
    <col min="5" max="7" width="15.421875" style="0" customWidth="1"/>
    <col min="8" max="8" width="11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90</v>
      </c>
      <c r="B4" s="77" t="s">
        <v>21</v>
      </c>
      <c r="C4" s="152" t="s">
        <v>152</v>
      </c>
      <c r="D4" s="78">
        <v>10000000</v>
      </c>
      <c r="E4" s="78">
        <v>3000000</v>
      </c>
      <c r="F4" s="78">
        <v>3000000</v>
      </c>
      <c r="G4" s="71"/>
    </row>
    <row r="5" spans="1:7" s="65" customFormat="1" ht="31.5" customHeight="1">
      <c r="A5" s="79" t="s">
        <v>91</v>
      </c>
      <c r="B5" s="77" t="s">
        <v>23</v>
      </c>
      <c r="C5" s="152" t="s">
        <v>152</v>
      </c>
      <c r="D5" s="78">
        <v>30000000</v>
      </c>
      <c r="E5" s="78">
        <v>30000000</v>
      </c>
      <c r="F5" s="78">
        <v>30000000</v>
      </c>
      <c r="G5" s="71"/>
    </row>
    <row r="6" spans="1:7" s="65" customFormat="1" ht="31.5" customHeight="1">
      <c r="A6" s="79" t="s">
        <v>92</v>
      </c>
      <c r="B6" s="77" t="s">
        <v>25</v>
      </c>
      <c r="C6" s="152" t="s">
        <v>153</v>
      </c>
      <c r="D6" s="78">
        <f>16000000*1.015</f>
        <v>16239999.999999998</v>
      </c>
      <c r="E6" s="78">
        <f>16000000*1.015</f>
        <v>16239999.999999998</v>
      </c>
      <c r="F6" s="78">
        <v>0</v>
      </c>
      <c r="G6" s="71"/>
    </row>
    <row r="7" spans="1:7" s="65" customFormat="1" ht="46.5" customHeight="1">
      <c r="A7" s="79" t="s">
        <v>93</v>
      </c>
      <c r="B7" s="77" t="s">
        <v>24</v>
      </c>
      <c r="C7" s="152" t="s">
        <v>152</v>
      </c>
      <c r="D7" s="78">
        <v>3000000</v>
      </c>
      <c r="E7" s="78">
        <v>3000000</v>
      </c>
      <c r="F7" s="78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7"/>
      <c r="B9" s="98"/>
      <c r="C9" s="99"/>
      <c r="D9" s="100"/>
      <c r="E9" s="100"/>
      <c r="F9" s="100"/>
      <c r="G9" s="100"/>
    </row>
    <row r="10" spans="1:7" s="65" customFormat="1" ht="24.75" customHeight="1">
      <c r="A10" s="179" t="s">
        <v>94</v>
      </c>
      <c r="B10" s="180"/>
      <c r="C10" s="125"/>
      <c r="D10" s="126">
        <f>SUM(D4:D7)</f>
        <v>59240000</v>
      </c>
      <c r="E10" s="126">
        <f>SUM(E4:E7)</f>
        <v>52240000</v>
      </c>
      <c r="F10" s="126">
        <f>SUM(F4:F7)</f>
        <v>36000000</v>
      </c>
      <c r="G10" s="126">
        <f>SUM(G4:G7)</f>
        <v>0</v>
      </c>
    </row>
    <row r="11" spans="1:7" s="27" customFormat="1" ht="24" customHeight="1">
      <c r="A11" s="181" t="s">
        <v>95</v>
      </c>
      <c r="B11" s="182"/>
      <c r="C11" s="127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4" t="s">
        <v>0</v>
      </c>
      <c r="B12" s="175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8" ht="16.5">
      <c r="A15" s="47" t="s">
        <v>13</v>
      </c>
      <c r="B15" s="47"/>
      <c r="C15" s="47"/>
      <c r="D15" s="47"/>
      <c r="E15" s="47"/>
      <c r="F15" s="47"/>
      <c r="G15" s="47"/>
      <c r="H15" s="48"/>
    </row>
    <row r="16" spans="2:7" ht="17.25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"/>
    </sheetView>
  </sheetViews>
  <sheetFormatPr defaultColWidth="9.140625" defaultRowHeight="12.75"/>
  <cols>
    <col min="1" max="1" width="10.421875" style="24" customWidth="1"/>
    <col min="2" max="2" width="59.00390625" style="24" customWidth="1"/>
    <col min="3" max="3" width="12.421875" style="25" customWidth="1"/>
    <col min="4" max="4" width="14.421875" style="26" customWidth="1"/>
    <col min="5" max="6" width="14.42187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53" t="s">
        <v>10</v>
      </c>
      <c r="B1" s="185"/>
      <c r="C1" s="185"/>
      <c r="D1" s="185"/>
      <c r="E1" s="185"/>
      <c r="F1" s="185"/>
      <c r="G1" s="186"/>
    </row>
    <row r="2" spans="1:7" ht="27" customHeight="1">
      <c r="A2" s="156" t="s">
        <v>9</v>
      </c>
      <c r="B2" s="187"/>
      <c r="C2" s="164" t="s">
        <v>4</v>
      </c>
      <c r="D2" s="176" t="s">
        <v>11</v>
      </c>
      <c r="E2" s="176"/>
      <c r="F2" s="176"/>
      <c r="G2" s="189"/>
    </row>
    <row r="3" spans="1:7" ht="24" customHeight="1">
      <c r="A3" s="158"/>
      <c r="B3" s="188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97</v>
      </c>
      <c r="B4" s="64" t="s">
        <v>15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98</v>
      </c>
      <c r="B5" s="64" t="s">
        <v>16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99</v>
      </c>
      <c r="B6" s="64" t="s">
        <v>19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100</v>
      </c>
      <c r="B7" s="64" t="s">
        <v>17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156</v>
      </c>
      <c r="B8" s="64" t="s">
        <v>18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20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101</v>
      </c>
      <c r="B11" s="73" t="s">
        <v>42</v>
      </c>
      <c r="C11" s="52" t="s">
        <v>43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102</v>
      </c>
      <c r="B12" s="73" t="s">
        <v>44</v>
      </c>
      <c r="C12" s="52" t="s">
        <v>43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103</v>
      </c>
      <c r="B13" s="73" t="s">
        <v>45</v>
      </c>
      <c r="C13" s="52" t="s">
        <v>43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104</v>
      </c>
      <c r="B14" s="73" t="s">
        <v>46</v>
      </c>
      <c r="C14" s="52" t="s">
        <v>43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105</v>
      </c>
      <c r="B15" s="73" t="s">
        <v>47</v>
      </c>
      <c r="C15" s="52" t="s">
        <v>43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106</v>
      </c>
      <c r="B16" s="73" t="s">
        <v>48</v>
      </c>
      <c r="C16" s="52" t="s">
        <v>43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107</v>
      </c>
      <c r="B17" s="73" t="s">
        <v>49</v>
      </c>
      <c r="C17" s="52" t="s">
        <v>43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108</v>
      </c>
      <c r="B18" s="73" t="s">
        <v>50</v>
      </c>
      <c r="C18" s="52" t="s">
        <v>43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109</v>
      </c>
      <c r="B19" s="73" t="s">
        <v>51</v>
      </c>
      <c r="C19" s="52" t="s">
        <v>43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110</v>
      </c>
      <c r="B20" s="73" t="s">
        <v>52</v>
      </c>
      <c r="C20" s="52" t="s">
        <v>43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111</v>
      </c>
      <c r="B21" s="73" t="s">
        <v>53</v>
      </c>
      <c r="C21" s="80" t="s">
        <v>61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112</v>
      </c>
      <c r="B22" s="73" t="s">
        <v>54</v>
      </c>
      <c r="C22" s="52" t="s">
        <v>43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113</v>
      </c>
      <c r="B23" s="73" t="s">
        <v>55</v>
      </c>
      <c r="C23" s="52" t="s">
        <v>43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6.5">
      <c r="A24" s="51" t="s">
        <v>114</v>
      </c>
      <c r="B24" s="73" t="s">
        <v>56</v>
      </c>
      <c r="C24" s="52" t="s">
        <v>43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.75">
      <c r="A25" s="51" t="s">
        <v>115</v>
      </c>
      <c r="B25" s="73" t="s">
        <v>57</v>
      </c>
      <c r="C25" s="52" t="s">
        <v>43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116</v>
      </c>
      <c r="B26" s="73" t="s">
        <v>58</v>
      </c>
      <c r="C26" s="52" t="s">
        <v>43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117</v>
      </c>
      <c r="B27" s="73" t="s">
        <v>59</v>
      </c>
      <c r="C27" s="52" t="s">
        <v>43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0" t="s">
        <v>118</v>
      </c>
      <c r="B28" s="107" t="s">
        <v>60</v>
      </c>
      <c r="C28" s="106" t="s">
        <v>43</v>
      </c>
      <c r="D28" s="112">
        <v>3200000</v>
      </c>
      <c r="E28" s="112"/>
      <c r="F28" s="112"/>
      <c r="G28" s="112"/>
    </row>
    <row r="29" spans="1:7" s="50" customFormat="1" ht="28.5" customHeight="1">
      <c r="A29" s="179" t="s">
        <v>94</v>
      </c>
      <c r="B29" s="180"/>
      <c r="C29" s="121"/>
      <c r="D29" s="122">
        <f>SUM(D4:D9)</f>
        <v>8113000</v>
      </c>
      <c r="E29" s="122">
        <f>SUM(E4:E9)</f>
        <v>2906000</v>
      </c>
      <c r="F29" s="122">
        <f>SUM(F4:F9)</f>
        <v>2654000</v>
      </c>
      <c r="G29" s="122">
        <f>SUM(G4:G9)</f>
        <v>0</v>
      </c>
    </row>
    <row r="30" spans="1:7" s="50" customFormat="1" ht="24" customHeight="1" thickBot="1">
      <c r="A30" s="190" t="s">
        <v>95</v>
      </c>
      <c r="B30" s="191"/>
      <c r="C30" s="106"/>
      <c r="D30" s="112">
        <f>SUM(D11:D28)</f>
        <v>47800000</v>
      </c>
      <c r="E30" s="112">
        <f>SUM(E11:E28)</f>
        <v>22550000</v>
      </c>
      <c r="F30" s="112">
        <f>SUM(F11:F28)</f>
        <v>22550000</v>
      </c>
      <c r="G30" s="112">
        <f>SUM(G11:G28)</f>
        <v>32050000</v>
      </c>
    </row>
    <row r="31" spans="1:7" ht="35.25" customHeight="1">
      <c r="A31" s="183" t="s">
        <v>0</v>
      </c>
      <c r="B31" s="184"/>
      <c r="C31" s="123"/>
      <c r="D31" s="124">
        <f>SUM(D29:D30)</f>
        <v>55913000</v>
      </c>
      <c r="E31" s="124">
        <f>SUM(E29:E30)</f>
        <v>25456000</v>
      </c>
      <c r="F31" s="124">
        <f>SUM(F29:F30)</f>
        <v>25204000</v>
      </c>
      <c r="G31" s="124">
        <f>SUM(G29:G30)</f>
        <v>32050000</v>
      </c>
    </row>
    <row r="32" spans="1:7" ht="16.5">
      <c r="A32" s="169" t="s">
        <v>12</v>
      </c>
      <c r="B32" s="169"/>
      <c r="C32" s="169"/>
      <c r="D32" s="169"/>
      <c r="E32" s="169"/>
      <c r="F32" s="169"/>
      <c r="G32" s="169"/>
    </row>
    <row r="33" spans="1:7" ht="16.5">
      <c r="A33" s="47" t="s">
        <v>13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pane ySplit="4" topLeftCell="A5" activePane="bottomLeft" state="frozen"/>
      <selection pane="topLeft" activeCell="A8" sqref="A8:B8"/>
      <selection pane="bottomLeft" activeCell="A9" sqref="A9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5742187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4"/>
      <c r="B1" s="194"/>
      <c r="C1" s="194"/>
      <c r="D1" s="194"/>
      <c r="E1" s="194"/>
      <c r="F1" s="194"/>
      <c r="G1" s="194"/>
    </row>
    <row r="2" spans="1:7" ht="27" customHeight="1">
      <c r="A2" s="153" t="s">
        <v>62</v>
      </c>
      <c r="B2" s="154"/>
      <c r="C2" s="154"/>
      <c r="D2" s="154"/>
      <c r="E2" s="154"/>
      <c r="F2" s="154"/>
      <c r="G2" s="155"/>
    </row>
    <row r="3" spans="1:7" ht="29.25" customHeight="1">
      <c r="A3" s="156" t="s">
        <v>1</v>
      </c>
      <c r="B3" s="157"/>
      <c r="C3" s="195" t="s">
        <v>63</v>
      </c>
      <c r="D3" s="197" t="s">
        <v>64</v>
      </c>
      <c r="E3" s="167"/>
      <c r="F3" s="167"/>
      <c r="G3" s="168"/>
    </row>
    <row r="4" spans="1:10" s="36" customFormat="1" ht="29.25" customHeight="1">
      <c r="A4" s="158"/>
      <c r="B4" s="159"/>
      <c r="C4" s="196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6" t="s">
        <v>119</v>
      </c>
      <c r="B5" s="87" t="s">
        <v>65</v>
      </c>
      <c r="C5" s="88"/>
      <c r="D5" s="89">
        <v>500000</v>
      </c>
      <c r="E5" s="89">
        <v>500000</v>
      </c>
      <c r="F5" s="89"/>
      <c r="G5" s="89"/>
      <c r="H5" s="37"/>
      <c r="I5" s="37"/>
      <c r="J5" s="37"/>
    </row>
    <row r="6" spans="1:10" s="36" customFormat="1" ht="29.25" customHeight="1">
      <c r="A6" s="86" t="s">
        <v>120</v>
      </c>
      <c r="B6" s="87" t="s">
        <v>66</v>
      </c>
      <c r="C6" s="88"/>
      <c r="D6" s="89">
        <v>153000</v>
      </c>
      <c r="E6" s="89"/>
      <c r="F6" s="89"/>
      <c r="G6" s="89"/>
      <c r="H6" s="37"/>
      <c r="I6" s="37"/>
      <c r="J6" s="37"/>
    </row>
    <row r="7" spans="1:10" s="36" customFormat="1" ht="34.5" customHeight="1">
      <c r="A7" s="86" t="s">
        <v>121</v>
      </c>
      <c r="B7" s="87" t="s">
        <v>79</v>
      </c>
      <c r="C7" s="88" t="s">
        <v>67</v>
      </c>
      <c r="D7" s="89">
        <v>1850000</v>
      </c>
      <c r="E7" s="89"/>
      <c r="F7" s="89"/>
      <c r="G7" s="89"/>
      <c r="H7" s="37"/>
      <c r="I7" s="37"/>
      <c r="J7" s="37"/>
    </row>
    <row r="8" spans="1:10" s="36" customFormat="1" ht="34.5" customHeight="1">
      <c r="A8" s="86" t="s">
        <v>157</v>
      </c>
      <c r="B8" s="87" t="s">
        <v>154</v>
      </c>
      <c r="C8" s="88"/>
      <c r="D8" s="89">
        <v>3000000</v>
      </c>
      <c r="E8" s="89">
        <v>3000000</v>
      </c>
      <c r="F8" s="89">
        <v>3000000</v>
      </c>
      <c r="G8" s="89"/>
      <c r="H8" s="37"/>
      <c r="I8" s="37"/>
      <c r="J8" s="37"/>
    </row>
    <row r="9" spans="1:10" s="36" customFormat="1" ht="36.75" customHeight="1">
      <c r="A9" s="86" t="s">
        <v>122</v>
      </c>
      <c r="B9" s="87" t="s">
        <v>69</v>
      </c>
      <c r="C9" s="88"/>
      <c r="D9" s="89">
        <v>400000</v>
      </c>
      <c r="E9" s="89"/>
      <c r="F9" s="89"/>
      <c r="G9" s="89"/>
      <c r="H9" s="37"/>
      <c r="I9" s="37"/>
      <c r="J9" s="37"/>
    </row>
    <row r="10" spans="1:10" s="36" customFormat="1" ht="36.75" customHeight="1">
      <c r="A10" s="86" t="s">
        <v>123</v>
      </c>
      <c r="B10" s="87" t="s">
        <v>81</v>
      </c>
      <c r="C10" s="88"/>
      <c r="D10" s="89">
        <v>10000000</v>
      </c>
      <c r="E10" s="89">
        <v>41000000</v>
      </c>
      <c r="F10" s="151" t="s">
        <v>151</v>
      </c>
      <c r="G10" s="89"/>
      <c r="H10" s="37"/>
      <c r="I10" s="37"/>
      <c r="J10" s="37"/>
    </row>
    <row r="11" spans="1:10" s="36" customFormat="1" ht="36.75" customHeight="1">
      <c r="A11" s="86" t="s">
        <v>124</v>
      </c>
      <c r="B11" s="87" t="s">
        <v>80</v>
      </c>
      <c r="C11" s="88" t="s">
        <v>68</v>
      </c>
      <c r="D11" s="89"/>
      <c r="E11" s="89">
        <v>5000000</v>
      </c>
      <c r="F11" s="89">
        <v>5000000</v>
      </c>
      <c r="G11" s="89"/>
      <c r="H11" s="37"/>
      <c r="I11" s="37"/>
      <c r="J11" s="37"/>
    </row>
    <row r="12" spans="1:10" s="36" customFormat="1" ht="36.75" customHeight="1">
      <c r="A12" s="148" t="s">
        <v>124</v>
      </c>
      <c r="B12" s="95" t="s">
        <v>88</v>
      </c>
      <c r="C12" s="96"/>
      <c r="D12" s="90">
        <v>1000000</v>
      </c>
      <c r="E12" s="90">
        <v>14000000</v>
      </c>
      <c r="F12" s="90"/>
      <c r="G12" s="90"/>
      <c r="H12" s="37"/>
      <c r="I12" s="37"/>
      <c r="J12" s="37"/>
    </row>
    <row r="13" spans="1:10" s="36" customFormat="1" ht="36.75" customHeight="1">
      <c r="A13" s="148" t="s">
        <v>124</v>
      </c>
      <c r="B13" s="95" t="s">
        <v>89</v>
      </c>
      <c r="C13" s="96"/>
      <c r="D13" s="90"/>
      <c r="E13" s="90">
        <v>-5000000</v>
      </c>
      <c r="F13" s="90">
        <v>-5000000</v>
      </c>
      <c r="G13" s="90"/>
      <c r="H13" s="37"/>
      <c r="I13" s="37"/>
      <c r="J13" s="37"/>
    </row>
    <row r="14" spans="1:7" ht="60.75" customHeight="1">
      <c r="A14" s="84" t="s">
        <v>125</v>
      </c>
      <c r="B14" s="81" t="s">
        <v>70</v>
      </c>
      <c r="C14" s="149" t="s">
        <v>144</v>
      </c>
      <c r="D14" s="83">
        <v>2115600</v>
      </c>
      <c r="E14" s="53"/>
      <c r="F14" s="83"/>
      <c r="G14" s="83"/>
    </row>
    <row r="15" spans="1:7" ht="37.5" customHeight="1">
      <c r="A15" s="84" t="s">
        <v>126</v>
      </c>
      <c r="B15" s="81" t="s">
        <v>71</v>
      </c>
      <c r="C15" s="82" t="s">
        <v>72</v>
      </c>
      <c r="D15" s="83">
        <v>1900000</v>
      </c>
      <c r="E15" s="83"/>
      <c r="F15" s="83"/>
      <c r="G15" s="83"/>
    </row>
    <row r="16" spans="1:7" ht="36" customHeight="1">
      <c r="A16" s="84" t="s">
        <v>127</v>
      </c>
      <c r="B16" s="81" t="s">
        <v>73</v>
      </c>
      <c r="C16" s="82" t="s">
        <v>74</v>
      </c>
      <c r="D16" s="83">
        <v>3168750</v>
      </c>
      <c r="E16" s="83"/>
      <c r="F16" s="83"/>
      <c r="G16" s="83"/>
    </row>
    <row r="17" spans="1:7" ht="46.5">
      <c r="A17" s="84" t="s">
        <v>128</v>
      </c>
      <c r="B17" s="81" t="s">
        <v>75</v>
      </c>
      <c r="C17" s="85" t="s">
        <v>76</v>
      </c>
      <c r="D17" s="83">
        <v>440000</v>
      </c>
      <c r="E17" s="53"/>
      <c r="F17" s="83"/>
      <c r="G17" s="83"/>
    </row>
    <row r="18" spans="1:7" ht="24" customHeight="1" thickBot="1">
      <c r="A18" s="115" t="s">
        <v>129</v>
      </c>
      <c r="B18" s="116" t="s">
        <v>77</v>
      </c>
      <c r="C18" s="117" t="s">
        <v>78</v>
      </c>
      <c r="D18" s="118"/>
      <c r="E18" s="112">
        <v>10000000</v>
      </c>
      <c r="F18" s="118"/>
      <c r="G18" s="118"/>
    </row>
    <row r="19" spans="1:7" ht="24" customHeight="1">
      <c r="A19" s="179" t="s">
        <v>94</v>
      </c>
      <c r="B19" s="180"/>
      <c r="C19" s="119"/>
      <c r="D19" s="122">
        <f>SUM(D5:D11)</f>
        <v>15903000</v>
      </c>
      <c r="E19" s="122">
        <f>SUM(E5:E11)</f>
        <v>49500000</v>
      </c>
      <c r="F19" s="122">
        <f>SUM(F5:F11)</f>
        <v>8000000</v>
      </c>
      <c r="G19" s="122">
        <f>SUM(G5:G10)</f>
        <v>0</v>
      </c>
    </row>
    <row r="20" spans="1:7" ht="24" customHeight="1" thickBot="1">
      <c r="A20" s="198" t="s">
        <v>95</v>
      </c>
      <c r="B20" s="199"/>
      <c r="C20" s="129"/>
      <c r="D20" s="130">
        <f>SUM(D12:D18)</f>
        <v>8624350</v>
      </c>
      <c r="E20" s="130">
        <f>SUM(E12:E18)</f>
        <v>19000000</v>
      </c>
      <c r="F20" s="130">
        <f>SUM(F12:F18)</f>
        <v>-5000000</v>
      </c>
      <c r="G20" s="130">
        <f>SUM(G12:G18)</f>
        <v>0</v>
      </c>
    </row>
    <row r="21" spans="1:7" ht="26.25" customHeight="1">
      <c r="A21" s="192" t="s">
        <v>0</v>
      </c>
      <c r="B21" s="193"/>
      <c r="C21" s="128"/>
      <c r="D21" s="128">
        <f>SUM(D19:D20)</f>
        <v>24527350</v>
      </c>
      <c r="E21" s="128">
        <f>SUM(E19:E20)</f>
        <v>68500000</v>
      </c>
      <c r="F21" s="128">
        <f>SUM(F19:F20)</f>
        <v>3000000</v>
      </c>
      <c r="G21" s="128">
        <f>SUM(G19:G20)</f>
        <v>0</v>
      </c>
    </row>
    <row r="23" spans="1:7" ht="16.5">
      <c r="A23" s="169" t="s">
        <v>12</v>
      </c>
      <c r="B23" s="169"/>
      <c r="C23" s="169"/>
      <c r="D23" s="169"/>
      <c r="E23" s="169"/>
      <c r="F23" s="169"/>
      <c r="G23" s="169"/>
    </row>
    <row r="24" spans="1:7" ht="16.5">
      <c r="A24" s="47" t="s">
        <v>13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B9" sqref="B9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5" t="s">
        <v>130</v>
      </c>
      <c r="B4" s="93" t="s">
        <v>84</v>
      </c>
      <c r="C4" s="150" t="s">
        <v>145</v>
      </c>
      <c r="D4" s="94">
        <v>500000</v>
      </c>
      <c r="E4" s="94">
        <v>700000</v>
      </c>
      <c r="F4" s="94">
        <v>700000</v>
      </c>
      <c r="G4" s="94"/>
    </row>
    <row r="5" spans="1:7" ht="24" customHeight="1">
      <c r="A5" s="145" t="s">
        <v>131</v>
      </c>
      <c r="B5" s="93" t="s">
        <v>83</v>
      </c>
      <c r="C5" s="150" t="s">
        <v>146</v>
      </c>
      <c r="D5" s="94">
        <v>500000</v>
      </c>
      <c r="E5" s="94"/>
      <c r="F5" s="94"/>
      <c r="G5" s="94"/>
    </row>
    <row r="6" spans="1:7" ht="24" customHeight="1">
      <c r="A6" s="145" t="s">
        <v>132</v>
      </c>
      <c r="B6" s="93" t="s">
        <v>22</v>
      </c>
      <c r="C6" s="150" t="s">
        <v>147</v>
      </c>
      <c r="D6" s="94"/>
      <c r="E6" s="94">
        <v>1450000</v>
      </c>
      <c r="F6" s="94">
        <v>1450000</v>
      </c>
      <c r="G6" s="94"/>
    </row>
    <row r="7" spans="1:7" ht="34.5" customHeight="1">
      <c r="A7" s="146" t="s">
        <v>133</v>
      </c>
      <c r="B7" s="91" t="s">
        <v>35</v>
      </c>
      <c r="C7" s="67" t="s">
        <v>148</v>
      </c>
      <c r="D7" s="68">
        <v>1600000</v>
      </c>
      <c r="E7" s="68"/>
      <c r="F7" s="68"/>
      <c r="G7" s="68"/>
    </row>
    <row r="8" spans="1:7" ht="34.5" customHeight="1">
      <c r="A8" s="146" t="s">
        <v>158</v>
      </c>
      <c r="B8" s="91" t="s">
        <v>36</v>
      </c>
      <c r="C8" s="67" t="s">
        <v>148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6" t="s">
        <v>134</v>
      </c>
      <c r="B9" s="91" t="s">
        <v>37</v>
      </c>
      <c r="C9" s="67" t="s">
        <v>148</v>
      </c>
      <c r="D9" s="68">
        <v>300000</v>
      </c>
      <c r="E9" s="68"/>
      <c r="F9" s="68"/>
      <c r="G9" s="68"/>
    </row>
    <row r="10" spans="1:7" ht="34.5" customHeight="1">
      <c r="A10" s="146" t="s">
        <v>135</v>
      </c>
      <c r="B10" s="91" t="s">
        <v>38</v>
      </c>
      <c r="C10" s="67" t="s">
        <v>148</v>
      </c>
      <c r="D10" s="68">
        <v>500000</v>
      </c>
      <c r="E10" s="68"/>
      <c r="F10" s="68"/>
      <c r="G10" s="68"/>
    </row>
    <row r="11" spans="1:7" ht="34.5" customHeight="1" thickBot="1">
      <c r="A11" s="147" t="s">
        <v>136</v>
      </c>
      <c r="B11" s="110" t="s">
        <v>39</v>
      </c>
      <c r="C11" s="111" t="s">
        <v>149</v>
      </c>
      <c r="D11" s="112"/>
      <c r="E11" s="113">
        <v>2000000</v>
      </c>
      <c r="F11" s="113"/>
      <c r="G11" s="113"/>
    </row>
    <row r="12" spans="1:7" ht="34.5" customHeight="1">
      <c r="A12" s="179" t="s">
        <v>94</v>
      </c>
      <c r="B12" s="180"/>
      <c r="C12" s="114"/>
      <c r="D12" s="122">
        <f>SUM(D4:D6)</f>
        <v>1000000</v>
      </c>
      <c r="E12" s="122">
        <f>SUM(E4:E6)</f>
        <v>2150000</v>
      </c>
      <c r="F12" s="122">
        <f>SUM(F4:F6)</f>
        <v>2150000</v>
      </c>
      <c r="G12" s="122">
        <f>SUM(G4:G6)</f>
        <v>0</v>
      </c>
    </row>
    <row r="13" spans="1:7" ht="34.5" customHeight="1" thickBot="1">
      <c r="A13" s="198" t="s">
        <v>95</v>
      </c>
      <c r="B13" s="199"/>
      <c r="C13" s="134"/>
      <c r="D13" s="131">
        <f>SUM(D7:D11)</f>
        <v>2400000</v>
      </c>
      <c r="E13" s="131">
        <f>SUM(E7:E11)</f>
        <v>2300000</v>
      </c>
      <c r="F13" s="131">
        <f>SUM(F7:F11)</f>
        <v>300000</v>
      </c>
      <c r="G13" s="131">
        <f>SUM(G7:G11)</f>
        <v>300000</v>
      </c>
    </row>
    <row r="14" spans="1:7" ht="35.25" customHeight="1">
      <c r="A14" s="200" t="s">
        <v>0</v>
      </c>
      <c r="B14" s="201"/>
      <c r="C14" s="132"/>
      <c r="D14" s="133">
        <f>SUM(D12:D13)</f>
        <v>3400000</v>
      </c>
      <c r="E14" s="133">
        <f>SUM(E12:E13)</f>
        <v>4450000</v>
      </c>
      <c r="F14" s="133">
        <f>SUM(F12:F13)</f>
        <v>2450000</v>
      </c>
      <c r="G14" s="133">
        <f>SUM(G12:G13)</f>
        <v>300000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C9" sqref="C9"/>
    </sheetView>
  </sheetViews>
  <sheetFormatPr defaultColWidth="9.140625" defaultRowHeight="12.75"/>
  <cols>
    <col min="1" max="1" width="10.8515625" style="39" customWidth="1"/>
    <col min="2" max="2" width="49.5742187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57421875" style="0" customWidth="1"/>
    <col min="7" max="7" width="13.0039062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137</v>
      </c>
      <c r="B4" s="92" t="s">
        <v>33</v>
      </c>
      <c r="C4" s="49" t="s">
        <v>27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138</v>
      </c>
      <c r="B5" s="92" t="s">
        <v>26</v>
      </c>
      <c r="C5" s="49" t="s">
        <v>87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139</v>
      </c>
      <c r="B6" s="73" t="s">
        <v>28</v>
      </c>
      <c r="C6" s="52" t="s">
        <v>29</v>
      </c>
      <c r="D6" s="57"/>
      <c r="E6" s="57">
        <v>1940000</v>
      </c>
      <c r="F6" s="57"/>
      <c r="G6" s="57"/>
    </row>
    <row r="7" spans="1:7" ht="33" customHeight="1">
      <c r="A7" s="52" t="s">
        <v>140</v>
      </c>
      <c r="B7" s="73" t="s">
        <v>150</v>
      </c>
      <c r="C7" s="52" t="s">
        <v>30</v>
      </c>
      <c r="D7" s="57">
        <v>5786130</v>
      </c>
      <c r="E7" s="57"/>
      <c r="F7" s="57"/>
      <c r="G7" s="57"/>
    </row>
    <row r="8" spans="1:7" ht="33" customHeight="1">
      <c r="A8" s="52" t="s">
        <v>159</v>
      </c>
      <c r="B8" s="73" t="s">
        <v>41</v>
      </c>
      <c r="C8" s="52" t="s">
        <v>160</v>
      </c>
      <c r="D8" s="57"/>
      <c r="E8" s="57">
        <v>525700</v>
      </c>
      <c r="F8" s="57"/>
      <c r="G8" s="57"/>
    </row>
    <row r="9" spans="1:7" ht="47.25" customHeight="1">
      <c r="A9" s="52" t="s">
        <v>141</v>
      </c>
      <c r="B9" s="73" t="s">
        <v>31</v>
      </c>
      <c r="C9" s="52" t="s">
        <v>32</v>
      </c>
      <c r="D9" s="57"/>
      <c r="E9" s="57">
        <v>1000000</v>
      </c>
      <c r="F9" s="57"/>
      <c r="G9" s="57"/>
    </row>
    <row r="10" spans="1:7" ht="33.75" customHeight="1">
      <c r="A10" s="52" t="s">
        <v>142</v>
      </c>
      <c r="B10" s="73" t="s">
        <v>34</v>
      </c>
      <c r="C10" s="52" t="s">
        <v>85</v>
      </c>
      <c r="D10" s="57">
        <v>1138000</v>
      </c>
      <c r="E10" s="57"/>
      <c r="F10" s="57"/>
      <c r="G10" s="57"/>
    </row>
    <row r="11" spans="1:7" ht="33" customHeight="1" thickBot="1">
      <c r="A11" s="106" t="s">
        <v>143</v>
      </c>
      <c r="B11" s="107" t="s">
        <v>86</v>
      </c>
      <c r="C11" s="106" t="s">
        <v>40</v>
      </c>
      <c r="D11" s="108">
        <v>2256400</v>
      </c>
      <c r="E11" s="108"/>
      <c r="F11" s="108"/>
      <c r="G11" s="108"/>
    </row>
    <row r="12" spans="1:7" ht="30" customHeight="1">
      <c r="A12" s="179" t="s">
        <v>94</v>
      </c>
      <c r="B12" s="180"/>
      <c r="C12" s="109"/>
      <c r="D12" s="126">
        <f>SUM(D4:D5)</f>
        <v>0</v>
      </c>
      <c r="E12" s="126">
        <f>SUM(E4:E5)</f>
        <v>5075000</v>
      </c>
      <c r="F12" s="126">
        <f>SUM(F4:F5)</f>
        <v>10150000</v>
      </c>
      <c r="G12" s="126"/>
    </row>
    <row r="13" spans="1:7" ht="28.5" customHeight="1" thickBot="1">
      <c r="A13" s="198" t="s">
        <v>95</v>
      </c>
      <c r="B13" s="199"/>
      <c r="C13" s="135"/>
      <c r="D13" s="136">
        <f>SUM(D6:D11)</f>
        <v>9180530</v>
      </c>
      <c r="E13" s="136">
        <f>SUM(E6:E11)</f>
        <v>3465700</v>
      </c>
      <c r="F13" s="136">
        <f>SUM(F6:F11)</f>
        <v>0</v>
      </c>
      <c r="G13" s="136">
        <f>SUM(G5:G11)</f>
        <v>12500000</v>
      </c>
    </row>
    <row r="14" spans="1:7" ht="27" customHeight="1">
      <c r="A14" s="200" t="s">
        <v>0</v>
      </c>
      <c r="B14" s="202"/>
      <c r="C14" s="132"/>
      <c r="D14" s="133">
        <f>SUM(D12:D13)</f>
        <v>9180530</v>
      </c>
      <c r="E14" s="133">
        <f>SUM(E4:E11)</f>
        <v>8540700</v>
      </c>
      <c r="F14" s="133">
        <f>SUM(F4:F11)</f>
        <v>10150000</v>
      </c>
      <c r="G14" s="133">
        <f>SUM(G4:G11)</f>
        <v>12500000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8" sqref="A8:B8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3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>
        <v>1</v>
      </c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3"/>
      <c r="D9" s="104"/>
      <c r="E9" s="105"/>
      <c r="F9" s="105"/>
      <c r="G9" s="105"/>
    </row>
    <row r="10" spans="1:7" ht="24" customHeight="1">
      <c r="A10" s="179" t="s">
        <v>94</v>
      </c>
      <c r="B10" s="180"/>
      <c r="C10" s="139"/>
      <c r="D10" s="142">
        <v>0</v>
      </c>
      <c r="E10" s="143">
        <v>0</v>
      </c>
      <c r="F10" s="143">
        <v>0</v>
      </c>
      <c r="G10" s="143">
        <v>0</v>
      </c>
    </row>
    <row r="11" spans="1:7" ht="24" customHeight="1" thickBot="1">
      <c r="A11" s="198" t="s">
        <v>95</v>
      </c>
      <c r="B11" s="199"/>
      <c r="C11" s="140"/>
      <c r="D11" s="144">
        <v>0</v>
      </c>
      <c r="E11" s="141">
        <v>0</v>
      </c>
      <c r="F11" s="141">
        <v>0</v>
      </c>
      <c r="G11" s="141">
        <v>0</v>
      </c>
    </row>
    <row r="12" spans="1:7" ht="24" customHeight="1">
      <c r="A12" s="205" t="s">
        <v>0</v>
      </c>
      <c r="B12" s="206"/>
      <c r="C12" s="137"/>
      <c r="D12" s="138">
        <f>SUM(D4:D11)</f>
        <v>0</v>
      </c>
      <c r="E12" s="138">
        <f>SUM(E4:E11)</f>
        <v>0</v>
      </c>
      <c r="F12" s="138">
        <f>SUM(F4:F11)</f>
        <v>0</v>
      </c>
      <c r="G12" s="138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7" ht="16.5">
      <c r="A15" s="47" t="s">
        <v>13</v>
      </c>
      <c r="B15" s="47"/>
      <c r="C15" s="47"/>
      <c r="D15" s="47"/>
      <c r="E15" s="47"/>
      <c r="F15" s="47"/>
      <c r="G15" s="47"/>
    </row>
    <row r="16" spans="1:7" ht="18.75">
      <c r="A16" s="203"/>
      <c r="B16" s="204"/>
      <c r="C16" s="204"/>
      <c r="D16" s="204"/>
      <c r="E16" s="204"/>
      <c r="F16" s="204"/>
      <c r="G16" s="204"/>
    </row>
    <row r="17" ht="12.75"/>
    <row r="18" spans="1:2" ht="12.75">
      <c r="A18" s="31"/>
      <c r="B18" s="30"/>
    </row>
    <row r="19" spans="1:2" ht="12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BYR-27-08-2013 - Bilag 949.08 Oversigt over nye ønsker til anlægsbudget 2014-2017 (udvalgsopdelt)   …</dc:title>
  <dc:subject>ØVRIGE</dc:subject>
  <dc:creator>JOPE</dc:creator>
  <cp:keywords/>
  <dc:description>Oversigt over nye ønsker til anlægsbudget 2013-2016 (udvalgsopdelt)</dc:description>
  <cp:lastModifiedBy>Jørn Pedersen</cp:lastModifiedBy>
  <cp:lastPrinted>2013-08-27T06:05:47Z</cp:lastPrinted>
  <dcterms:created xsi:type="dcterms:W3CDTF">1996-11-12T13:28:11Z</dcterms:created>
  <dcterms:modified xsi:type="dcterms:W3CDTF">2013-08-28T10:37:17Z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1368555</vt:lpwstr>
  </property>
  <property fmtid="{D5CDD505-2E9C-101B-9397-08002B2CF9AE}" pid="8" name="SortOrd">
    <vt:lpwstr>8</vt:lpwstr>
  </property>
  <property fmtid="{D5CDD505-2E9C-101B-9397-08002B2CF9AE}" pid="9" name="MeetingEndDa">
    <vt:lpwstr>2013-08-27T20:00:00Z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2013-08-27T18:00:00Z</vt:lpwstr>
  </property>
  <property fmtid="{D5CDD505-2E9C-101B-9397-08002B2CF9AE}" pid="14" name="PWDescripti">
    <vt:lpwstr>DA-1103083   Kopi til: </vt:lpwstr>
  </property>
  <property fmtid="{D5CDD505-2E9C-101B-9397-08002B2CF9AE}" pid="15" name="U">
    <vt:lpwstr>1207068</vt:lpwstr>
  </property>
  <property fmtid="{D5CDD505-2E9C-101B-9397-08002B2CF9AE}" pid="16" name="PWFileTy">
    <vt:lpwstr>.XLS</vt:lpwstr>
  </property>
  <property fmtid="{D5CDD505-2E9C-101B-9397-08002B2CF9AE}" pid="17" name="Agenda">
    <vt:lpwstr>1475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